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7" i="5" l="1"/>
  <c r="AQ7" i="5"/>
  <c r="AP7" i="5"/>
  <c r="AO7" i="5"/>
  <c r="AN7" i="5"/>
  <c r="AM7" i="5"/>
  <c r="AG7" i="5"/>
  <c r="AE7" i="5"/>
  <c r="AD7" i="5"/>
  <c r="AC7" i="5"/>
  <c r="AB7" i="5"/>
  <c r="AA7" i="5"/>
  <c r="W7" i="5"/>
  <c r="U7" i="5"/>
  <c r="T7" i="5"/>
  <c r="S7" i="5"/>
  <c r="R7" i="5"/>
  <c r="Q7" i="5"/>
  <c r="K7" i="5"/>
  <c r="I7" i="5"/>
  <c r="H7" i="5"/>
  <c r="G7" i="5"/>
  <c r="F7" i="5"/>
  <c r="E7" i="5"/>
  <c r="AF7" i="5" l="1"/>
  <c r="I12" i="5"/>
  <c r="K11" i="5"/>
  <c r="G11" i="5"/>
  <c r="F11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F13" i="5" l="1"/>
  <c r="N12" i="5"/>
  <c r="E13" i="5"/>
  <c r="M13" i="5" s="1"/>
  <c r="J12" i="5"/>
  <c r="M12" i="5"/>
  <c r="L12" i="5"/>
  <c r="I13" i="5"/>
  <c r="N13" i="5" l="1"/>
  <c r="L13" i="5"/>
  <c r="O13" i="5"/>
  <c r="J13" i="5"/>
</calcChain>
</file>

<file path=xl/sharedStrings.xml><?xml version="1.0" encoding="utf-8"?>
<sst xmlns="http://schemas.openxmlformats.org/spreadsheetml/2006/main" count="74" uniqueCount="33">
  <si>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</si>
  <si>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</si>
  <si>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</si>
  <si>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</si>
  <si>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</si>
  <si>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</si>
  <si>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</si>
  <si>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</si>
  <si>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</si>
  <si>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</si>
  <si>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</si>
  <si>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</si>
  <si>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</si>
  <si>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</si>
  <si>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</si>
  <si>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</si>
  <si>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</si>
  <si>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</si>
  <si>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</si>
  <si>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</si>
  <si>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</si>
  <si>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</si>
  <si>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</si>
  <si>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</si>
  <si>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PöU</t>
  </si>
  <si>
    <t>6.</t>
  </si>
  <si>
    <t>Roni Onnela</t>
  </si>
  <si>
    <t>5.</t>
  </si>
  <si>
    <t>26.5.2005   Pöytyä</t>
  </si>
  <si>
    <t>PöU = Pöytyän Urheilijat  (1945),  kasvattajaseura</t>
  </si>
  <si>
    <t>7.</t>
  </si>
  <si>
    <t>JoKo Jun</t>
  </si>
  <si>
    <t>JoKo Jun = Jokioisten Koetus Juniorit  (2018)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</si>
</sst>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10.1406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26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65">
        <v>2021</v>
      </c>
      <c r="Y4" s="65" t="s">
        <v>25</v>
      </c>
      <c r="Z4" s="66" t="s">
        <v>24</v>
      </c>
      <c r="AA4" s="65">
        <v>2</v>
      </c>
      <c r="AB4" s="65">
        <v>0</v>
      </c>
      <c r="AC4" s="65">
        <v>0</v>
      </c>
      <c r="AD4" s="65">
        <v>1</v>
      </c>
      <c r="AE4" s="65">
        <v>2</v>
      </c>
      <c r="AF4" s="67">
        <v>0.28570000000000001</v>
      </c>
      <c r="AG4" s="68">
        <v>7</v>
      </c>
      <c r="AH4" s="41"/>
      <c r="AI4" s="7"/>
      <c r="AJ4" s="7"/>
      <c r="AK4" s="7"/>
      <c r="AL4" s="10"/>
      <c r="AM4" s="12"/>
      <c r="AN4" s="12"/>
      <c r="AO4" s="13"/>
      <c r="AP4" s="12"/>
      <c r="AQ4" s="12"/>
      <c r="AR4" s="59"/>
      <c r="AS4" s="10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65">
        <v>2022</v>
      </c>
      <c r="Y5" s="65" t="s">
        <v>27</v>
      </c>
      <c r="Z5" s="66" t="s">
        <v>24</v>
      </c>
      <c r="AA5" s="65">
        <v>8</v>
      </c>
      <c r="AB5" s="65">
        <v>0</v>
      </c>
      <c r="AC5" s="65">
        <v>1</v>
      </c>
      <c r="AD5" s="65">
        <v>9</v>
      </c>
      <c r="AE5" s="65">
        <v>15</v>
      </c>
      <c r="AF5" s="67">
        <v>0.42859999999999998</v>
      </c>
      <c r="AG5" s="68">
        <v>35</v>
      </c>
      <c r="AH5" s="41"/>
      <c r="AI5" s="7"/>
      <c r="AJ5" s="7"/>
      <c r="AK5" s="7"/>
      <c r="AL5" s="10"/>
      <c r="AM5" s="12"/>
      <c r="AN5" s="12"/>
      <c r="AO5" s="13"/>
      <c r="AP5" s="12"/>
      <c r="AQ5" s="12"/>
      <c r="AR5" s="59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1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2023</v>
      </c>
      <c r="Y6" s="12" t="s">
        <v>30</v>
      </c>
      <c r="Z6" s="1" t="s">
        <v>31</v>
      </c>
      <c r="AA6" s="12">
        <v>1</v>
      </c>
      <c r="AB6" s="12">
        <v>0</v>
      </c>
      <c r="AC6" s="12">
        <v>0</v>
      </c>
      <c r="AD6" s="12">
        <v>0</v>
      </c>
      <c r="AE6" s="12">
        <v>1</v>
      </c>
      <c r="AF6" s="69">
        <v>0.33333333333333331</v>
      </c>
      <c r="AG6" s="10">
        <v>3</v>
      </c>
      <c r="AH6" s="41"/>
      <c r="AI6" s="7"/>
      <c r="AJ6" s="7"/>
      <c r="AK6" s="7"/>
      <c r="AL6" s="10"/>
      <c r="AM6" s="12"/>
      <c r="AN6" s="12"/>
      <c r="AO6" s="13"/>
      <c r="AP6" s="12"/>
      <c r="AQ6" s="12"/>
      <c r="AR6" s="59"/>
      <c r="AS6" s="10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SUM(K6:K6)</f>
        <v>0</v>
      </c>
      <c r="L7" s="18"/>
      <c r="M7" s="29"/>
      <c r="N7" s="42"/>
      <c r="O7" s="43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SUM(W6:W6)</f>
        <v>0</v>
      </c>
      <c r="X7" s="64" t="s">
        <v>13</v>
      </c>
      <c r="Y7" s="11"/>
      <c r="Z7" s="9"/>
      <c r="AA7" s="36">
        <f>SUM(AA4:AA6)</f>
        <v>11</v>
      </c>
      <c r="AB7" s="36">
        <f>SUM(AB4:AB6)</f>
        <v>0</v>
      </c>
      <c r="AC7" s="36">
        <f>SUM(AC4:AC6)</f>
        <v>1</v>
      </c>
      <c r="AD7" s="36">
        <f>SUM(AD4:AD6)</f>
        <v>10</v>
      </c>
      <c r="AE7" s="36">
        <f>SUM(AE4:AE6)</f>
        <v>18</v>
      </c>
      <c r="AF7" s="37">
        <f>PRODUCT(AE7/AG7)</f>
        <v>0.4</v>
      </c>
      <c r="AG7" s="21">
        <f>SUM(AG4:AG6)</f>
        <v>45</v>
      </c>
      <c r="AH7" s="18"/>
      <c r="AI7" s="29"/>
      <c r="AJ7" s="42"/>
      <c r="AK7" s="43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16</v>
      </c>
      <c r="C9" s="50"/>
      <c r="D9" s="51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7"/>
      <c r="R9" s="17" t="s">
        <v>10</v>
      </c>
      <c r="S9" s="17"/>
      <c r="T9" s="16" t="s">
        <v>29</v>
      </c>
      <c r="U9" s="10"/>
      <c r="V9" s="19"/>
      <c r="W9" s="19"/>
      <c r="X9" s="44"/>
      <c r="Y9" s="44"/>
      <c r="Z9" s="44"/>
      <c r="AA9" s="44"/>
      <c r="AB9" s="44"/>
      <c r="AC9" s="16"/>
      <c r="AD9" s="16"/>
      <c r="AE9" s="16"/>
      <c r="AF9" s="16"/>
      <c r="AG9" s="16"/>
      <c r="AH9" s="16"/>
      <c r="AI9" s="16"/>
      <c r="AJ9" s="16"/>
      <c r="AK9" s="16"/>
      <c r="AM9" s="19"/>
      <c r="AN9" s="44"/>
      <c r="AO9" s="44"/>
      <c r="AP9" s="44"/>
      <c r="AQ9" s="44"/>
      <c r="AR9" s="44"/>
      <c r="AS9" s="44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2" t="s">
        <v>15</v>
      </c>
      <c r="C10" s="3"/>
      <c r="D10" s="53"/>
      <c r="E10" s="48">
        <v>0</v>
      </c>
      <c r="F10" s="48">
        <v>0</v>
      </c>
      <c r="G10" s="48">
        <v>0</v>
      </c>
      <c r="H10" s="48">
        <v>0</v>
      </c>
      <c r="I10" s="48">
        <v>0</v>
      </c>
      <c r="J10" s="60">
        <v>0</v>
      </c>
      <c r="K10" s="16">
        <v>0</v>
      </c>
      <c r="L10" s="54">
        <v>0</v>
      </c>
      <c r="M10" s="54">
        <v>0</v>
      </c>
      <c r="N10" s="54">
        <v>0</v>
      </c>
      <c r="O10" s="54">
        <v>0</v>
      </c>
      <c r="Q10" s="17"/>
      <c r="R10" s="17"/>
      <c r="S10" s="17"/>
      <c r="T10" s="70" t="s">
        <v>32</v>
      </c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6"/>
      <c r="AF10" s="16"/>
      <c r="AG10" s="16"/>
      <c r="AH10" s="16"/>
      <c r="AI10" s="16"/>
      <c r="AJ10" s="16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8">
        <f>PRODUCT(E7+Q7)</f>
        <v>0</v>
      </c>
      <c r="F11" s="48">
        <f>PRODUCT(F7+R7)</f>
        <v>0</v>
      </c>
      <c r="G11" s="48">
        <f>PRODUCT(G7+S7)</f>
        <v>0</v>
      </c>
      <c r="H11" s="48">
        <f>PRODUCT(H7+T7)</f>
        <v>0</v>
      </c>
      <c r="I11" s="48">
        <f>PRODUCT(I7+U7)</f>
        <v>0</v>
      </c>
      <c r="J11" s="60">
        <v>0</v>
      </c>
      <c r="K11" s="16">
        <f>PRODUCT(K7+W7)</f>
        <v>0</v>
      </c>
      <c r="L11" s="54">
        <v>0</v>
      </c>
      <c r="M11" s="54">
        <v>0</v>
      </c>
      <c r="N11" s="54">
        <v>0</v>
      </c>
      <c r="O11" s="54">
        <v>0</v>
      </c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8">
        <f>PRODUCT(AA7+AM7)</f>
        <v>11</v>
      </c>
      <c r="F12" s="48">
        <f>PRODUCT(AB7+AN7)</f>
        <v>0</v>
      </c>
      <c r="G12" s="48">
        <f>PRODUCT(AC7+AO7)</f>
        <v>1</v>
      </c>
      <c r="H12" s="48">
        <f>PRODUCT(AD7+AP7)</f>
        <v>10</v>
      </c>
      <c r="I12" s="48">
        <f>PRODUCT(AE7+AQ7)</f>
        <v>18</v>
      </c>
      <c r="J12" s="60">
        <f>PRODUCT(I12/K12)</f>
        <v>0.4</v>
      </c>
      <c r="K12" s="10">
        <f>PRODUCT(AG7+AS7)</f>
        <v>45</v>
      </c>
      <c r="L12" s="54">
        <f>PRODUCT((F12+G12)/E12)</f>
        <v>9.0909090909090912E-2</v>
      </c>
      <c r="M12" s="54">
        <f>PRODUCT(H12/E12)</f>
        <v>0.90909090909090906</v>
      </c>
      <c r="N12" s="54">
        <f>PRODUCT((F12+G12+H12)/E12)</f>
        <v>1</v>
      </c>
      <c r="O12" s="54">
        <f>PRODUCT(I12/E12)</f>
        <v>1.6363636363636365</v>
      </c>
      <c r="Q12" s="17"/>
      <c r="R12" s="17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5" t="s">
        <v>13</v>
      </c>
      <c r="C13" s="46"/>
      <c r="D13" s="47"/>
      <c r="E13" s="48">
        <f>SUM(E10:E12)</f>
        <v>11</v>
      </c>
      <c r="F13" s="48">
        <f t="shared" ref="F13:I13" si="0">SUM(F10:F12)</f>
        <v>0</v>
      </c>
      <c r="G13" s="48">
        <f t="shared" si="0"/>
        <v>1</v>
      </c>
      <c r="H13" s="48">
        <f t="shared" si="0"/>
        <v>10</v>
      </c>
      <c r="I13" s="48">
        <f t="shared" si="0"/>
        <v>18</v>
      </c>
      <c r="J13" s="60">
        <f>PRODUCT(I13/K13)</f>
        <v>0.4</v>
      </c>
      <c r="K13" s="16">
        <f>SUM(K10:K12)</f>
        <v>45</v>
      </c>
      <c r="L13" s="54">
        <f>PRODUCT((F13+G13)/E13)</f>
        <v>9.0909090909090912E-2</v>
      </c>
      <c r="M13" s="54">
        <f>PRODUCT(H13/E13)</f>
        <v>0.90909090909090906</v>
      </c>
      <c r="N13" s="54">
        <f>PRODUCT((F13+G13+H13)/E13)</f>
        <v>1</v>
      </c>
      <c r="O13" s="54">
        <f>PRODUCT(I13/E13)</f>
        <v>1.6363636363636365</v>
      </c>
      <c r="Q13" s="10"/>
      <c r="R13" s="10"/>
      <c r="S13" s="10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0"/>
      <c r="AI178" s="10"/>
      <c r="AJ178" s="10"/>
      <c r="AK178" s="10"/>
      <c r="AL178" s="10"/>
    </row>
  </sheetData>
  <sortState ref="X5:AI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2023-08-22T14:36:38Z</dcterms:modified>
</cp:coreProperties>
</file>